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200" windowWidth="14220" windowHeight="87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<sst xmlns="http://schemas.openxmlformats.org/spreadsheetml/2006/main" count="45" uniqueCount="24">
  <si>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Koma til barnalæknis, viðtal og skoðun</t>
  </si>
  <si>
    <t>Heildargjald</t>
  </si>
  <si>
    <t>Almennur sjúklingur</t>
  </si>
  <si>
    <t>Lífeyrisþegi</t>
  </si>
  <si>
    <t xml:space="preserve">Barn undir 18 ára </t>
  </si>
  <si>
    <t xml:space="preserve">Barn m/umönnunarkort </t>
  </si>
  <si>
    <t xml:space="preserve">       Án afsláttar</t>
  </si>
  <si>
    <t>Hlutfallsleg
skipting 
verðs</t>
  </si>
  <si>
    <t xml:space="preserve">
Heildar- 
verð kr.</t>
  </si>
  <si>
    <t xml:space="preserve">     Með afslætti</t>
  </si>
  <si>
    <t xml:space="preserve">    Með afslætti</t>
  </si>
  <si>
    <t>Án afsláttar</t>
  </si>
  <si>
    <t xml:space="preserve"> Án afsláttar</t>
  </si>
  <si>
    <t>Með afslætti</t>
  </si>
  <si>
    <t>Kr.</t>
  </si>
  <si>
    <t xml:space="preserve">              Fyrir 1. janúar 2004</t>
  </si>
  <si>
    <t xml:space="preserve">             Eftir 1. janúar 2004</t>
  </si>
  <si>
    <t xml:space="preserve">   Breyting 1. janúar 2004</t>
  </si>
  <si>
    <t>Heildarverð</t>
  </si>
  <si>
    <t>Hlutur TR</t>
  </si>
  <si>
    <t>Hlutur sjúklings</t>
  </si>
  <si>
    <t xml:space="preserve"> </t>
  </si>
  <si>
    <t xml:space="preserve">Koma til almenns lyflæknis, viðtal, skoðun og hjartalínurit EKG </t>
  </si>
  <si>
    <t xml:space="preserve">Breyting á hluta sjúklings og hluta Tryggingastofnunar í kostnaði við algenga komu til sérfræðilæknis frá 1. janúar 2004. 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</si>
</sst>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_-* #,##0.0\ _k_r_._-;\-* #,##0.0\ _k_r_._-;_-* &quot;-&quot;??\ _k_r_._-;_-@_-"/>
    <numFmt numFmtId="166" formatCode="_-* #,##0\ _k_r_._-;\-* #,##0\ _k_r_._-;_-* &quot;-&quot;??\ _k_r_._-;_-@_-"/>
    <numFmt numFmtId="167" formatCode="_-* #,##0.000\ _k_r_._-;\-* #,##0.000\ _k_r_._-;_-* &quot;-&quot;??\ _k_r_._-;_-@_-"/>
    <numFmt numFmtId="168" formatCode="_-* #,##0.0000\ _k_r_._-;\-* #,##0.0000\ _k_r_._-;_-* &quot;-&quot;??\ _k_r_._-;_-@_-"/>
    <numFmt numFmtId="169" formatCode="_-* #,##0.00000\ _k_r_._-;\-* #,##0.00000\ _k_r_._-;_-* &quot;-&quot;??\ _k_r_._-;_-@_-"/>
    <numFmt numFmtId="170" formatCode="_-* #,##0.000000\ _k_r_._-;\-* #,##0.000000\ _k_r_._-;_-* &quot;-&quot;??\ _k_r_._-;_-@_-"/>
    <numFmt numFmtId="171" formatCode="#,##0_ ;\-#,##0\ "/>
  </numFmts>
  <fonts count="7">
    <font>
      <sz val="10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9" fontId="4" fillId="0" borderId="3" xfId="19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15" applyNumberFormat="1" applyFont="1" applyBorder="1" applyAlignment="1">
      <alignment/>
    </xf>
    <xf numFmtId="164" fontId="3" fillId="0" borderId="3" xfId="19" applyNumberFormat="1" applyFont="1" applyBorder="1" applyAlignment="1">
      <alignment/>
    </xf>
    <xf numFmtId="164" fontId="4" fillId="0" borderId="3" xfId="19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15" fontId="3" fillId="2" borderId="1" xfId="0" applyNumberFormat="1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3" fontId="4" fillId="2" borderId="0" xfId="15" applyNumberFormat="1" applyFont="1" applyFill="1" applyBorder="1" applyAlignment="1">
      <alignment/>
    </xf>
    <xf numFmtId="9" fontId="4" fillId="2" borderId="3" xfId="19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0" xfId="15" applyNumberFormat="1" applyFont="1" applyFill="1" applyBorder="1" applyAlignment="1">
      <alignment/>
    </xf>
    <xf numFmtId="164" fontId="3" fillId="2" borderId="3" xfId="19" applyNumberFormat="1" applyFont="1" applyFill="1" applyBorder="1" applyAlignment="1">
      <alignment/>
    </xf>
    <xf numFmtId="164" fontId="4" fillId="2" borderId="3" xfId="19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15" fontId="3" fillId="0" borderId="7" xfId="0" applyNumberFormat="1" applyFont="1" applyBorder="1" applyAlignment="1">
      <alignment horizontal="left"/>
    </xf>
    <xf numFmtId="15" fontId="3" fillId="0" borderId="1" xfId="0" applyNumberFormat="1" applyFont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15" fontId="3" fillId="2" borderId="2" xfId="0" applyNumberFormat="1" applyFont="1" applyFill="1" applyBorder="1" applyAlignment="1">
      <alignment horizontal="left"/>
    </xf>
    <xf numFmtId="15" fontId="3" fillId="2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3" fontId="4" fillId="2" borderId="2" xfId="15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71" fontId="0" fillId="2" borderId="2" xfId="15" applyNumberFormat="1" applyFill="1" applyBorder="1" applyAlignment="1">
      <alignment/>
    </xf>
    <xf numFmtId="171" fontId="0" fillId="2" borderId="3" xfId="15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1.00390625" style="0" customWidth="1"/>
    <col min="3" max="4" width="4.57421875" style="0" customWidth="1"/>
    <col min="5" max="5" width="8.140625" style="0" customWidth="1"/>
    <col min="6" max="6" width="11.8515625" style="0" customWidth="1"/>
    <col min="7" max="7" width="8.00390625" style="0" customWidth="1"/>
    <col min="8" max="8" width="10.00390625" style="0" customWidth="1"/>
    <col min="9" max="9" width="7.8515625" style="0" customWidth="1"/>
    <col min="10" max="10" width="11.7109375" style="0" customWidth="1"/>
    <col min="11" max="11" width="7.57421875" style="0" customWidth="1"/>
    <col min="12" max="12" width="10.57421875" style="0" customWidth="1"/>
    <col min="13" max="13" width="14.7109375" style="0" customWidth="1"/>
    <col min="14" max="14" width="13.00390625" style="0" customWidth="1"/>
  </cols>
  <sheetData>
    <row r="1" ht="15">
      <c r="A1" s="78" t="s">
        <v>23</v>
      </c>
    </row>
    <row r="2" spans="1:12" ht="17.25">
      <c r="A2" s="2"/>
      <c r="I2" s="1"/>
      <c r="J2" s="1"/>
      <c r="K2" s="1"/>
      <c r="L2" s="1"/>
    </row>
    <row r="3" spans="1:14" ht="9" customHeight="1">
      <c r="A3" s="2"/>
      <c r="E3" s="61"/>
      <c r="F3" s="61"/>
      <c r="I3" s="1"/>
      <c r="J3" s="1"/>
      <c r="K3" s="1"/>
      <c r="L3" s="1"/>
      <c r="M3" s="61"/>
      <c r="N3" s="61"/>
    </row>
    <row r="4" spans="1:14" ht="14.25" customHeight="1">
      <c r="A4" s="3"/>
      <c r="B4" s="3"/>
      <c r="C4" s="3"/>
      <c r="D4" s="3"/>
      <c r="E4" s="63" t="s">
        <v>15</v>
      </c>
      <c r="F4" s="64"/>
      <c r="G4" s="34"/>
      <c r="H4" s="35"/>
      <c r="I4" s="58" t="s">
        <v>16</v>
      </c>
      <c r="J4" s="59"/>
      <c r="K4" s="4"/>
      <c r="L4" s="4"/>
      <c r="M4" s="76" t="s">
        <v>17</v>
      </c>
      <c r="N4" s="77"/>
    </row>
    <row r="5" spans="1:15" ht="17.25" customHeight="1">
      <c r="A5" s="3"/>
      <c r="B5" s="3"/>
      <c r="C5" s="3"/>
      <c r="D5" s="3"/>
      <c r="E5" s="36" t="s">
        <v>6</v>
      </c>
      <c r="F5" s="37"/>
      <c r="G5" s="38" t="s">
        <v>9</v>
      </c>
      <c r="H5" s="37"/>
      <c r="I5" s="30" t="s">
        <v>11</v>
      </c>
      <c r="J5" s="28"/>
      <c r="K5" s="29" t="s">
        <v>10</v>
      </c>
      <c r="L5" s="28"/>
      <c r="M5" s="65" t="s">
        <v>12</v>
      </c>
      <c r="N5" s="37" t="s">
        <v>13</v>
      </c>
      <c r="O5" s="28"/>
    </row>
    <row r="6" spans="1:14" ht="43.5" customHeight="1">
      <c r="A6" s="8"/>
      <c r="B6" s="8"/>
      <c r="C6" s="8"/>
      <c r="D6" s="9"/>
      <c r="E6" s="39" t="s">
        <v>8</v>
      </c>
      <c r="F6" s="40" t="s">
        <v>7</v>
      </c>
      <c r="G6" s="39" t="s">
        <v>8</v>
      </c>
      <c r="H6" s="40" t="s">
        <v>7</v>
      </c>
      <c r="I6" s="26" t="s">
        <v>8</v>
      </c>
      <c r="J6" s="27" t="s">
        <v>7</v>
      </c>
      <c r="K6" s="26" t="s">
        <v>8</v>
      </c>
      <c r="L6" s="27" t="s">
        <v>7</v>
      </c>
      <c r="M6" s="68" t="s">
        <v>14</v>
      </c>
      <c r="N6" s="69" t="s">
        <v>14</v>
      </c>
    </row>
    <row r="7" spans="1:14" ht="15">
      <c r="A7" s="31" t="s">
        <v>0</v>
      </c>
      <c r="B7" s="11"/>
      <c r="C7" s="12"/>
      <c r="D7" s="12"/>
      <c r="E7" s="41"/>
      <c r="F7" s="42"/>
      <c r="G7" s="43"/>
      <c r="H7" s="44"/>
      <c r="I7" s="5"/>
      <c r="J7" s="6"/>
      <c r="K7" s="7"/>
      <c r="L7" s="6"/>
      <c r="M7" s="70"/>
      <c r="N7" s="71"/>
    </row>
    <row r="8" spans="1:14" ht="15.75">
      <c r="A8" s="32" t="s">
        <v>4</v>
      </c>
      <c r="B8" s="11"/>
      <c r="C8" s="12"/>
      <c r="D8" s="12"/>
      <c r="E8" s="41"/>
      <c r="F8" s="42"/>
      <c r="G8" s="43"/>
      <c r="H8" s="44"/>
      <c r="I8" s="5"/>
      <c r="J8" s="6"/>
      <c r="K8" s="7"/>
      <c r="L8" s="6"/>
      <c r="M8" s="70"/>
      <c r="N8" s="71"/>
    </row>
    <row r="9" spans="1:14" ht="15">
      <c r="A9" s="13"/>
      <c r="B9" s="12" t="s">
        <v>18</v>
      </c>
      <c r="C9" s="12"/>
      <c r="D9" s="12"/>
      <c r="E9" s="45">
        <f>19.5*200</f>
        <v>3900</v>
      </c>
      <c r="F9" s="48">
        <v>1</v>
      </c>
      <c r="G9" s="54">
        <f>E9</f>
        <v>3900</v>
      </c>
      <c r="H9" s="48">
        <v>1</v>
      </c>
      <c r="I9" s="15">
        <f>19.5*200</f>
        <v>3900</v>
      </c>
      <c r="J9" s="18">
        <v>1</v>
      </c>
      <c r="K9" s="19">
        <f>I9</f>
        <v>3900</v>
      </c>
      <c r="L9" s="18">
        <v>1</v>
      </c>
      <c r="M9" s="72">
        <f>I9-E9</f>
        <v>0</v>
      </c>
      <c r="N9" s="73">
        <f>K9-G9</f>
        <v>0</v>
      </c>
    </row>
    <row r="10" spans="1:14" ht="15">
      <c r="A10" s="13"/>
      <c r="B10" s="10" t="s">
        <v>20</v>
      </c>
      <c r="C10" s="12"/>
      <c r="D10" s="12"/>
      <c r="E10" s="49">
        <v>1127</v>
      </c>
      <c r="F10" s="51">
        <f>E10/E9</f>
        <v>0.28897435897435897</v>
      </c>
      <c r="G10" s="50">
        <v>350</v>
      </c>
      <c r="H10" s="51">
        <f>G10/G9</f>
        <v>0.08974358974358974</v>
      </c>
      <c r="I10" s="20">
        <v>1300</v>
      </c>
      <c r="J10" s="22">
        <f>I10/I9</f>
        <v>0.3333333333333333</v>
      </c>
      <c r="K10" s="21">
        <v>450</v>
      </c>
      <c r="L10" s="22">
        <f>K10/K9</f>
        <v>0.11538461538461539</v>
      </c>
      <c r="M10" s="72">
        <f>I10-E10</f>
        <v>173</v>
      </c>
      <c r="N10" s="73">
        <f>K10-G10</f>
        <v>100</v>
      </c>
    </row>
    <row r="11" spans="1:14" ht="15">
      <c r="A11" s="13"/>
      <c r="B11" s="12" t="s">
        <v>19</v>
      </c>
      <c r="C11" s="12"/>
      <c r="D11" s="12"/>
      <c r="E11" s="45">
        <f>E9-E10</f>
        <v>2773</v>
      </c>
      <c r="F11" s="52">
        <f>E11/E9</f>
        <v>0.711025641025641</v>
      </c>
      <c r="G11" s="47">
        <f>G9-G10</f>
        <v>3550</v>
      </c>
      <c r="H11" s="52">
        <f>G11/G9</f>
        <v>0.9102564102564102</v>
      </c>
      <c r="I11" s="15">
        <f>I9-I10</f>
        <v>2600</v>
      </c>
      <c r="J11" s="23">
        <f>I11/I9</f>
        <v>0.6666666666666666</v>
      </c>
      <c r="K11" s="17">
        <f>K9-K10</f>
        <v>3450</v>
      </c>
      <c r="L11" s="23">
        <f>K11/K9</f>
        <v>0.8846153846153846</v>
      </c>
      <c r="M11" s="72">
        <f>I11-E11</f>
        <v>-173</v>
      </c>
      <c r="N11" s="73">
        <f>K11-G11</f>
        <v>-100</v>
      </c>
    </row>
    <row r="12" spans="1:14" ht="15.75">
      <c r="A12" s="32" t="s">
        <v>5</v>
      </c>
      <c r="B12" s="10"/>
      <c r="C12" s="12"/>
      <c r="D12" s="12"/>
      <c r="E12" s="45"/>
      <c r="F12" s="46"/>
      <c r="G12" s="47"/>
      <c r="H12" s="52"/>
      <c r="I12" s="15"/>
      <c r="J12" s="16"/>
      <c r="K12" s="11"/>
      <c r="L12" s="14"/>
      <c r="M12" s="70"/>
      <c r="N12" s="71"/>
    </row>
    <row r="13" spans="1:14" ht="15">
      <c r="A13" s="13"/>
      <c r="B13" s="12" t="s">
        <v>18</v>
      </c>
      <c r="C13" s="12"/>
      <c r="D13" s="12"/>
      <c r="E13" s="45">
        <v>3900</v>
      </c>
      <c r="F13" s="48">
        <v>1</v>
      </c>
      <c r="G13" s="47" t="s">
        <v>21</v>
      </c>
      <c r="H13" s="48" t="s">
        <v>21</v>
      </c>
      <c r="I13" s="15">
        <v>3900</v>
      </c>
      <c r="J13" s="18">
        <v>1</v>
      </c>
      <c r="K13" s="11"/>
      <c r="L13" s="14"/>
      <c r="M13" s="72">
        <f>I13-E13</f>
        <v>0</v>
      </c>
      <c r="N13" s="71"/>
    </row>
    <row r="14" spans="1:14" ht="15">
      <c r="A14" s="13"/>
      <c r="B14" s="10" t="s">
        <v>20</v>
      </c>
      <c r="C14" s="12"/>
      <c r="D14" s="12"/>
      <c r="E14" s="49">
        <v>350</v>
      </c>
      <c r="F14" s="51">
        <f>E14/E13</f>
        <v>0.08974358974358974</v>
      </c>
      <c r="G14" s="50" t="s">
        <v>21</v>
      </c>
      <c r="H14" s="51" t="s">
        <v>21</v>
      </c>
      <c r="I14" s="20">
        <v>450</v>
      </c>
      <c r="J14" s="22">
        <f>I14/I13</f>
        <v>0.11538461538461539</v>
      </c>
      <c r="K14" s="11"/>
      <c r="L14" s="14"/>
      <c r="M14" s="72">
        <f>I14-E14</f>
        <v>100</v>
      </c>
      <c r="N14" s="71"/>
    </row>
    <row r="15" spans="1:14" ht="15">
      <c r="A15" s="13"/>
      <c r="B15" s="12" t="s">
        <v>19</v>
      </c>
      <c r="C15" s="12"/>
      <c r="D15" s="12"/>
      <c r="E15" s="66">
        <f>E13-E14</f>
        <v>3550</v>
      </c>
      <c r="F15" s="52">
        <f>E15/E13</f>
        <v>0.9102564102564102</v>
      </c>
      <c r="G15" s="45" t="s">
        <v>21</v>
      </c>
      <c r="H15" s="52" t="s">
        <v>21</v>
      </c>
      <c r="I15" s="17">
        <f>I13-I14</f>
        <v>3450</v>
      </c>
      <c r="J15" s="23">
        <f>I15/I13</f>
        <v>0.8846153846153846</v>
      </c>
      <c r="K15" s="11"/>
      <c r="L15" s="14"/>
      <c r="M15" s="72">
        <f>I15-E15</f>
        <v>-100</v>
      </c>
      <c r="N15" s="71"/>
    </row>
    <row r="16" spans="1:14" ht="15">
      <c r="A16" s="13"/>
      <c r="B16" s="11"/>
      <c r="C16" s="12"/>
      <c r="D16" s="12"/>
      <c r="E16" s="41"/>
      <c r="F16" s="42"/>
      <c r="G16" s="53"/>
      <c r="H16" s="42"/>
      <c r="I16" s="13"/>
      <c r="J16" s="14"/>
      <c r="K16" s="11"/>
      <c r="L16" s="14"/>
      <c r="M16" s="70"/>
      <c r="N16" s="71"/>
    </row>
    <row r="17" spans="1:14" ht="15">
      <c r="A17" s="30" t="s">
        <v>22</v>
      </c>
      <c r="B17" s="12"/>
      <c r="C17" s="12"/>
      <c r="D17" s="12"/>
      <c r="E17" s="41"/>
      <c r="F17" s="42"/>
      <c r="G17" s="53"/>
      <c r="H17" s="42"/>
      <c r="I17" s="13"/>
      <c r="J17" s="14"/>
      <c r="K17" s="11"/>
      <c r="L17" s="14"/>
      <c r="M17" s="70"/>
      <c r="N17" s="71"/>
    </row>
    <row r="18" spans="1:14" ht="15.75">
      <c r="A18" s="33" t="s">
        <v>2</v>
      </c>
      <c r="B18" s="11"/>
      <c r="C18" s="12"/>
      <c r="D18" s="12"/>
      <c r="E18" s="41"/>
      <c r="F18" s="42"/>
      <c r="G18" s="53"/>
      <c r="H18" s="42"/>
      <c r="I18" s="13"/>
      <c r="J18" s="14"/>
      <c r="K18" s="11"/>
      <c r="L18" s="14"/>
      <c r="M18" s="70"/>
      <c r="N18" s="71"/>
    </row>
    <row r="19" spans="1:14" ht="15">
      <c r="A19" s="13"/>
      <c r="B19" s="12" t="s">
        <v>18</v>
      </c>
      <c r="C19" s="12"/>
      <c r="D19" s="12"/>
      <c r="E19" s="45">
        <f>26*200</f>
        <v>5200</v>
      </c>
      <c r="F19" s="48">
        <v>1</v>
      </c>
      <c r="G19" s="54">
        <f>E19</f>
        <v>5200</v>
      </c>
      <c r="H19" s="48">
        <v>1</v>
      </c>
      <c r="I19" s="15">
        <f>26*200</f>
        <v>5200</v>
      </c>
      <c r="J19" s="18">
        <v>1</v>
      </c>
      <c r="K19" s="19">
        <f>I19</f>
        <v>5200</v>
      </c>
      <c r="L19" s="18">
        <v>1</v>
      </c>
      <c r="M19" s="72">
        <f>I19-E19</f>
        <v>0</v>
      </c>
      <c r="N19" s="73">
        <f>K19-G19</f>
        <v>0</v>
      </c>
    </row>
    <row r="20" spans="1:14" ht="15">
      <c r="A20" s="13"/>
      <c r="B20" s="10" t="s">
        <v>20</v>
      </c>
      <c r="C20" s="12"/>
      <c r="D20" s="12"/>
      <c r="E20" s="49">
        <v>3340</v>
      </c>
      <c r="F20" s="51">
        <f>E20/E19</f>
        <v>0.6423076923076924</v>
      </c>
      <c r="G20" s="67">
        <v>1287</v>
      </c>
      <c r="H20" s="51">
        <f>G20/G19</f>
        <v>0.2475</v>
      </c>
      <c r="I20" s="20">
        <v>3700</v>
      </c>
      <c r="J20" s="22">
        <f>I20/I19</f>
        <v>0.7115384615384616</v>
      </c>
      <c r="K20" s="24">
        <v>1473</v>
      </c>
      <c r="L20" s="22">
        <f>K20/K19</f>
        <v>0.2832692307692308</v>
      </c>
      <c r="M20" s="72">
        <f>I20-E20</f>
        <v>360</v>
      </c>
      <c r="N20" s="73">
        <f>K20-G20</f>
        <v>186</v>
      </c>
    </row>
    <row r="21" spans="1:14" ht="15">
      <c r="A21" s="13"/>
      <c r="B21" s="12" t="s">
        <v>19</v>
      </c>
      <c r="C21" s="12"/>
      <c r="D21" s="12"/>
      <c r="E21" s="45">
        <f>E19-E20</f>
        <v>1860</v>
      </c>
      <c r="F21" s="52">
        <f>E21/E19</f>
        <v>0.3576923076923077</v>
      </c>
      <c r="G21" s="45">
        <f>G19-G20</f>
        <v>3913</v>
      </c>
      <c r="H21" s="52">
        <f>G21/G19</f>
        <v>0.7525</v>
      </c>
      <c r="I21" s="15">
        <f>I19-I20</f>
        <v>1500</v>
      </c>
      <c r="J21" s="23">
        <f>I21/I19</f>
        <v>0.28846153846153844</v>
      </c>
      <c r="K21" s="15">
        <f>K19-K20</f>
        <v>3727</v>
      </c>
      <c r="L21" s="23">
        <f>K21/K19</f>
        <v>0.7167307692307693</v>
      </c>
      <c r="M21" s="72">
        <f>I21-E21</f>
        <v>-360</v>
      </c>
      <c r="N21" s="73">
        <f>K21-G21</f>
        <v>-186</v>
      </c>
    </row>
    <row r="22" spans="1:14" ht="15">
      <c r="A22" s="13"/>
      <c r="B22" s="12"/>
      <c r="C22" s="12"/>
      <c r="D22" s="12"/>
      <c r="E22" s="41"/>
      <c r="F22" s="42"/>
      <c r="G22" s="54"/>
      <c r="H22" s="42"/>
      <c r="I22" s="13"/>
      <c r="J22" s="14"/>
      <c r="K22" s="11"/>
      <c r="L22" s="14"/>
      <c r="M22" s="70"/>
      <c r="N22" s="71"/>
    </row>
    <row r="23" spans="1:14" ht="15">
      <c r="A23" s="30" t="s">
        <v>22</v>
      </c>
      <c r="B23" s="12"/>
      <c r="C23" s="12"/>
      <c r="D23" s="12"/>
      <c r="E23" s="41"/>
      <c r="F23" s="42"/>
      <c r="G23" s="54"/>
      <c r="H23" s="42"/>
      <c r="I23" s="13"/>
      <c r="J23" s="14"/>
      <c r="K23" s="11"/>
      <c r="L23" s="14"/>
      <c r="M23" s="70"/>
      <c r="N23" s="71"/>
    </row>
    <row r="24" spans="1:14" ht="15.75">
      <c r="A24" s="33" t="s">
        <v>3</v>
      </c>
      <c r="B24" s="11"/>
      <c r="C24" s="12"/>
      <c r="D24" s="12"/>
      <c r="E24" s="41"/>
      <c r="F24" s="42"/>
      <c r="G24" s="54"/>
      <c r="H24" s="42"/>
      <c r="I24" s="13"/>
      <c r="J24" s="14"/>
      <c r="K24" s="11"/>
      <c r="L24" s="14"/>
      <c r="M24" s="70"/>
      <c r="N24" s="71"/>
    </row>
    <row r="25" spans="1:14" ht="15">
      <c r="A25" s="13"/>
      <c r="B25" s="12" t="s">
        <v>1</v>
      </c>
      <c r="C25" s="12"/>
      <c r="D25" s="12"/>
      <c r="E25" s="45">
        <f>26*200</f>
        <v>5200</v>
      </c>
      <c r="F25" s="48">
        <v>1</v>
      </c>
      <c r="G25" s="54">
        <f>E25</f>
        <v>5200</v>
      </c>
      <c r="H25" s="48">
        <v>1</v>
      </c>
      <c r="I25" s="15">
        <f>26*200</f>
        <v>5200</v>
      </c>
      <c r="J25" s="18">
        <v>1</v>
      </c>
      <c r="K25" s="19">
        <f>I25</f>
        <v>5200</v>
      </c>
      <c r="L25" s="18">
        <v>1</v>
      </c>
      <c r="M25" s="72">
        <f>I25-E25</f>
        <v>0</v>
      </c>
      <c r="N25" s="73">
        <f>K25-G25</f>
        <v>0</v>
      </c>
    </row>
    <row r="26" spans="1:14" ht="15">
      <c r="A26" s="13"/>
      <c r="B26" s="10" t="s">
        <v>20</v>
      </c>
      <c r="C26" s="12"/>
      <c r="D26" s="12"/>
      <c r="E26" s="49">
        <v>1300</v>
      </c>
      <c r="F26" s="51">
        <f>E26/E25</f>
        <v>0.25</v>
      </c>
      <c r="G26" s="50">
        <v>371</v>
      </c>
      <c r="H26" s="51">
        <f>G26/G25</f>
        <v>0.07134615384615385</v>
      </c>
      <c r="I26" s="20">
        <v>1473</v>
      </c>
      <c r="J26" s="22">
        <f>I26/I25</f>
        <v>0.2832692307692308</v>
      </c>
      <c r="K26" s="21">
        <v>450</v>
      </c>
      <c r="L26" s="22">
        <f>K26/K25</f>
        <v>0.08653846153846154</v>
      </c>
      <c r="M26" s="72">
        <f>I26-E26</f>
        <v>173</v>
      </c>
      <c r="N26" s="73">
        <f>K26-G26</f>
        <v>79</v>
      </c>
    </row>
    <row r="27" spans="1:14" ht="15">
      <c r="A27" s="13"/>
      <c r="B27" s="12" t="s">
        <v>19</v>
      </c>
      <c r="C27" s="12"/>
      <c r="D27" s="12"/>
      <c r="E27" s="45">
        <f>E25-E26</f>
        <v>3900</v>
      </c>
      <c r="F27" s="52">
        <f>E27/E25</f>
        <v>0.75</v>
      </c>
      <c r="G27" s="45">
        <f>G25-G26</f>
        <v>4829</v>
      </c>
      <c r="H27" s="52">
        <f>G27/G25</f>
        <v>0.9286538461538462</v>
      </c>
      <c r="I27" s="60">
        <f>I25-I26</f>
        <v>3727</v>
      </c>
      <c r="J27" s="23">
        <f>I27/I25</f>
        <v>0.7167307692307693</v>
      </c>
      <c r="K27" s="60">
        <f>K25-K26</f>
        <v>4750</v>
      </c>
      <c r="L27" s="23">
        <f>K27/K25</f>
        <v>0.9134615384615384</v>
      </c>
      <c r="M27" s="72">
        <f>I27-E27</f>
        <v>-173</v>
      </c>
      <c r="N27" s="73">
        <f>K27-G27</f>
        <v>-79</v>
      </c>
    </row>
    <row r="28" spans="1:14" ht="9" customHeight="1">
      <c r="A28" s="25"/>
      <c r="B28" s="8"/>
      <c r="C28" s="8"/>
      <c r="D28" s="9"/>
      <c r="E28" s="55"/>
      <c r="F28" s="56"/>
      <c r="G28" s="57"/>
      <c r="H28" s="56"/>
      <c r="I28" s="25"/>
      <c r="J28" s="62"/>
      <c r="K28" s="8"/>
      <c r="L28" s="9"/>
      <c r="M28" s="74"/>
      <c r="N28" s="7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htr</dc:creator>
  <cp:keywords/>
  <dc:description/>
  <cp:lastModifiedBy>Saeunn</cp:lastModifiedBy>
  <cp:lastPrinted>2003-12-19T00:05:31Z</cp:lastPrinted>
  <dcterms:created xsi:type="dcterms:W3CDTF">2002-01-14T12:51:10Z</dcterms:created>
  <dcterms:modified xsi:type="dcterms:W3CDTF">2003-12-19T15:25:54Z</dcterms:modified>
  <cp:category/>
  <cp:version/>
  <cp:contentType/>
  <cp:contentStatus/>
</cp:coreProperties>
</file>